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/>
</workbook>
</file>

<file path=xl/sharedStrings.xml><?xml version="1.0" encoding="utf-8"?>
<sst xmlns="http://schemas.openxmlformats.org/spreadsheetml/2006/main" count="34" uniqueCount="29">
  <si>
    <t>№ п/п</t>
  </si>
  <si>
    <t>Технические характеристики (марка, ГОСТ,ТУ, сорт, размер)</t>
  </si>
  <si>
    <t>Наименование продукции (работы, услуги)</t>
  </si>
  <si>
    <t>Приложение № 3</t>
  </si>
  <si>
    <t>Начальная (максимальная) цена единицы продукции,
руб.</t>
  </si>
  <si>
    <t>Начальная (максимальная) цена,
руб.</t>
  </si>
  <si>
    <t>Ед. изм.</t>
  </si>
  <si>
    <t>Количество,</t>
  </si>
  <si>
    <t>Набор реагентов</t>
  </si>
  <si>
    <t>шт</t>
  </si>
  <si>
    <t>уп.</t>
  </si>
  <si>
    <t>упак</t>
  </si>
  <si>
    <t>Начальная (максимальная) цена в размере, руб.</t>
  </si>
  <si>
    <t xml:space="preserve">Лампа галогеновая 12В 20Вт для биохимического автоматического
анализатора Mindray BS-240Pro/200new/200E/300new/380/400 
</t>
  </si>
  <si>
    <t xml:space="preserve">Кюветы многоразовые пластиковые реакционные
д/анализатора BS-240pro 115-045559-00 (8 сегментов) </t>
  </si>
  <si>
    <t xml:space="preserve">Бутылка 2 литра для вошера MW-12А для ИФА </t>
  </si>
  <si>
    <t>Набор ежегодного обслуживания для анализатора биохимического автоматического Mindray BS-240Pro в составе: Мандрена для удаления засоров - 1 шт; Прокладка для шприца и/или пробозаборника - 2 шт; Фильтр дисковый - 2 шт; Губчатая прокладка (верхняя) - 1шт; Губчатая прокладка (средняя) - 1 шт; Губчатая прокладка (нижняя) - 1 шт; Шприц реагента, 500 мкл - 1 шт; Трубка 1,6 мм*3,2 мм, полиуретановая - 3 шт; Лампа фотометра - 1 шт; Узел пробозаборника - 1 шт; Трубка 1/16 *1/8, ND-100-65, тигон - 2 шт.; Герметичный пакет - 2 шт; Зажим для лопатки миксера - 1 шт; Лопатка миксера - 1 шт.</t>
  </si>
  <si>
    <t xml:space="preserve">Подсчет клеток крови ИВД, контрольный материал, Состав: 1 флакон (4,5 мл) – Уровень «Норма», 1 флакон (4,5 мл) –
Уровень «Низкий», 1 флакон (4,5 мл) – Уровень «Высокий» </t>
  </si>
  <si>
    <t xml:space="preserve">Набор контрольных материалов. Характеристика товара: Состав набора: Материал контрольный (уровень 1) - 10 флаконов по 5 мл. Инструкция по применению - Наличие.
Таблица результатов для системы BS компании Mindray для набора контрольных материалов (уровень 1) - Наличие. </t>
  </si>
  <si>
    <t xml:space="preserve">Набор контрольных материалов. Характеристика товара: Состав набора: Материал контрольный (уровень 2) - 10 флаконов по 5 мл. Инструкция по применению - Наличие.
Таблица результатов для системы BS компании Mindray для набора контрольных материалов (уровень 2) - Наличие. </t>
  </si>
  <si>
    <t>Набор контрольных
материалов</t>
  </si>
  <si>
    <t>Бутыль
промывки</t>
  </si>
  <si>
    <t xml:space="preserve">Набор для определения Общего белка </t>
  </si>
  <si>
    <t xml:space="preserve">Набор для определения Общего белка. Наличие на флаконе штрихкода с параметрами набора для автоматического ввода в анализатор, без ручного программирования - наличие. Объем упаковки реагента 1 (R1), Объем упаковки реагента 2 (R2), не менее (флакон должен соответствовать месту для установки в  анализаторе) - 4х40ml. Метод определения: биуретовый метод.(730тест/упак) </t>
  </si>
  <si>
    <t>Кюветы
реакционные</t>
  </si>
  <si>
    <t>Набор ежегодного обслуживания для анализатора биохимического
автоматического</t>
  </si>
  <si>
    <t>Лампа галогеновая</t>
  </si>
  <si>
    <t>набор</t>
  </si>
  <si>
    <t>техническое задание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</si>
</sst>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  <numFmt numFmtId="184" formatCode="_-* #,##0.0000_р_._-;\-* #,##0.0000_р_._-;_-* &quot;-&quot;????_р_._-;_-@_-"/>
    <numFmt numFmtId="185" formatCode="#,##0.00\ _₽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2" fillId="20" borderId="1">
      <alignment horizontal="left"/>
      <protection/>
    </xf>
    <xf numFmtId="4" fontId="5" fillId="0" borderId="2" applyNumberFormat="0" applyProtection="0">
      <alignment horizontal="right" vertical="center"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3" applyNumberFormat="0" applyAlignment="0" applyProtection="0"/>
    <xf numFmtId="0" fontId="35" fillId="28" borderId="4" applyNumberFormat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7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 wrapText="1"/>
    </xf>
    <xf numFmtId="1" fontId="8" fillId="2" borderId="12" xfId="0" applyNumberFormat="1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4" xfId="0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right" vertical="center"/>
    </xf>
    <xf numFmtId="1" fontId="6" fillId="0" borderId="0" xfId="0" applyNumberFormat="1" applyFont="1" applyBorder="1" applyAlignment="1">
      <alignment vertical="center"/>
    </xf>
    <xf numFmtId="1" fontId="9" fillId="0" borderId="0" xfId="0" applyNumberFormat="1" applyFont="1" applyBorder="1" applyAlignment="1">
      <alignment horizontal="left" vertical="center" wrapText="1"/>
    </xf>
    <xf numFmtId="1" fontId="9" fillId="0" borderId="0" xfId="0" applyNumberFormat="1" applyFont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1" fillId="0" borderId="0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71" fontId="4" fillId="0" borderId="0" xfId="70" applyFont="1" applyFill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right" vertical="center" wrapText="1"/>
    </xf>
    <xf numFmtId="1" fontId="4" fillId="0" borderId="16" xfId="0" applyNumberFormat="1" applyFont="1" applyBorder="1" applyAlignment="1">
      <alignment horizontal="right" vertical="center" wrapText="1"/>
    </xf>
    <xf numFmtId="1" fontId="4" fillId="0" borderId="17" xfId="0" applyNumberFormat="1" applyFont="1" applyBorder="1" applyAlignment="1">
      <alignment horizontal="right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8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left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1" fontId="8" fillId="2" borderId="12" xfId="0" applyNumberFormat="1" applyFont="1" applyFill="1" applyBorder="1" applyAlignment="1">
      <alignment horizontal="center" vertical="center" wrapText="1"/>
    </xf>
    <xf numFmtId="1" fontId="8" fillId="2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10" fillId="2" borderId="14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18"/>
  <sheetViews>
    <sheetView tabSelected="1" zoomScale="70" zoomScaleNormal="70" zoomScaleSheetLayoutView="75" zoomScalePageLayoutView="0" workbookViewId="0" topLeftCell="A13">
      <selection activeCell="G16" sqref="G16"/>
    </sheetView>
  </sheetViews>
  <sheetFormatPr defaultColWidth="9.00390625" defaultRowHeight="12.75"/>
  <cols>
    <col min="1" max="1" width="5.00390625" style="2" customWidth="1"/>
    <col min="2" max="2" width="35.625" style="11" customWidth="1"/>
    <col min="3" max="3" width="64.125" style="1" customWidth="1"/>
    <col min="4" max="4" width="13.125" style="1" customWidth="1"/>
    <col min="5" max="5" width="7.125" style="1" customWidth="1"/>
    <col min="6" max="6" width="7.625" style="1" customWidth="1"/>
    <col min="7" max="7" width="15.625" style="1" customWidth="1"/>
    <col min="8" max="8" width="6.75390625" style="1" customWidth="1"/>
    <col min="9" max="10" width="14.25390625" style="1" hidden="1" customWidth="1"/>
    <col min="11" max="11" width="15.375" style="1" hidden="1" customWidth="1"/>
    <col min="12" max="13" width="13.75390625" style="1" hidden="1" customWidth="1"/>
    <col min="14" max="14" width="14.75390625" style="22" hidden="1" customWidth="1"/>
    <col min="15" max="15" width="17.375" style="22" hidden="1" customWidth="1"/>
    <col min="16" max="16" width="17.00390625" style="1" hidden="1" customWidth="1"/>
    <col min="17" max="17" width="0" style="1" hidden="1" customWidth="1"/>
    <col min="18" max="16384" width="9.125" style="1" customWidth="1"/>
  </cols>
  <sheetData>
    <row r="1" spans="1:7" ht="15.75">
      <c r="A1" s="4"/>
      <c r="B1" s="10"/>
      <c r="C1" s="4"/>
      <c r="G1" s="8" t="s">
        <v>3</v>
      </c>
    </row>
    <row r="2" spans="1:4" ht="18.75">
      <c r="A2" s="9" t="s">
        <v>28</v>
      </c>
      <c r="B2" s="13"/>
      <c r="C2" s="9"/>
      <c r="D2" s="9"/>
    </row>
    <row r="4" spans="1:7" ht="15.75" customHeight="1">
      <c r="A4" s="37" t="s">
        <v>0</v>
      </c>
      <c r="B4" s="33" t="s">
        <v>2</v>
      </c>
      <c r="C4" s="33" t="s">
        <v>1</v>
      </c>
      <c r="D4" s="41" t="s">
        <v>4</v>
      </c>
      <c r="E4" s="41" t="s">
        <v>7</v>
      </c>
      <c r="F4" s="41" t="s">
        <v>6</v>
      </c>
      <c r="G4" s="41" t="s">
        <v>5</v>
      </c>
    </row>
    <row r="5" spans="1:7" ht="53.25" customHeight="1">
      <c r="A5" s="38"/>
      <c r="B5" s="34"/>
      <c r="C5" s="34"/>
      <c r="D5" s="41"/>
      <c r="E5" s="41"/>
      <c r="F5" s="41"/>
      <c r="G5" s="41"/>
    </row>
    <row r="6" spans="1:7" ht="48.75" customHeight="1">
      <c r="A6" s="39"/>
      <c r="B6" s="35"/>
      <c r="C6" s="35"/>
      <c r="D6" s="41"/>
      <c r="E6" s="41"/>
      <c r="F6" s="41"/>
      <c r="G6" s="41"/>
    </row>
    <row r="7" spans="1:7" ht="15.75">
      <c r="A7" s="5">
        <v>1</v>
      </c>
      <c r="B7" s="14">
        <v>2</v>
      </c>
      <c r="C7" s="6">
        <v>3</v>
      </c>
      <c r="D7" s="29">
        <v>10</v>
      </c>
      <c r="E7" s="6">
        <v>11</v>
      </c>
      <c r="F7" s="29">
        <v>12</v>
      </c>
      <c r="G7" s="6">
        <v>13</v>
      </c>
    </row>
    <row r="8" spans="1:16" s="22" customFormat="1" ht="56.25" customHeight="1">
      <c r="A8" s="7">
        <v>1</v>
      </c>
      <c r="B8" s="21" t="s">
        <v>26</v>
      </c>
      <c r="C8" s="26" t="s">
        <v>13</v>
      </c>
      <c r="D8" s="20">
        <v>24662.53</v>
      </c>
      <c r="E8" s="25">
        <v>2</v>
      </c>
      <c r="F8" s="26" t="s">
        <v>9</v>
      </c>
      <c r="G8" s="20">
        <v>49325.06</v>
      </c>
      <c r="I8" s="23" t="e">
        <f aca="true" t="shared" si="0" ref="I8:I15">C8*E8</f>
        <v>#VALUE!</v>
      </c>
      <c r="J8" s="23" t="e">
        <f>#REF!*E8</f>
        <v>#REF!</v>
      </c>
      <c r="K8" s="23" t="e">
        <f>#REF!*E8</f>
        <v>#REF!</v>
      </c>
      <c r="L8" s="23" t="e">
        <f>#REF!*E8</f>
        <v>#REF!</v>
      </c>
      <c r="M8" s="23" t="e">
        <f>#REF!*E8</f>
        <v>#REF!</v>
      </c>
      <c r="N8" s="22">
        <v>1025.58</v>
      </c>
      <c r="O8" s="22">
        <v>1025.58</v>
      </c>
      <c r="P8" s="22">
        <v>1025.58</v>
      </c>
    </row>
    <row r="9" spans="1:16" s="22" customFormat="1" ht="190.5" customHeight="1">
      <c r="A9" s="7">
        <v>2</v>
      </c>
      <c r="B9" s="21" t="s">
        <v>25</v>
      </c>
      <c r="C9" s="26" t="s">
        <v>16</v>
      </c>
      <c r="D9" s="20">
        <v>164416.85</v>
      </c>
      <c r="E9" s="25">
        <v>1</v>
      </c>
      <c r="F9" s="26" t="s">
        <v>9</v>
      </c>
      <c r="G9" s="20">
        <v>164416.85</v>
      </c>
      <c r="I9" s="23" t="e">
        <f t="shared" si="0"/>
        <v>#VALUE!</v>
      </c>
      <c r="J9" s="23" t="e">
        <f>#REF!*E9</f>
        <v>#REF!</v>
      </c>
      <c r="K9" s="23" t="e">
        <f>#REF!*E9</f>
        <v>#REF!</v>
      </c>
      <c r="L9" s="23" t="e">
        <f>#REF!*E9</f>
        <v>#REF!</v>
      </c>
      <c r="M9" s="23" t="e">
        <f>#REF!*E9</f>
        <v>#REF!</v>
      </c>
      <c r="N9" s="22">
        <v>13.97</v>
      </c>
      <c r="O9" s="22">
        <v>13.97</v>
      </c>
      <c r="P9" s="22">
        <v>13.97</v>
      </c>
    </row>
    <row r="10" spans="1:16" s="22" customFormat="1" ht="39" customHeight="1">
      <c r="A10" s="7">
        <v>3</v>
      </c>
      <c r="B10" s="21" t="s">
        <v>24</v>
      </c>
      <c r="C10" s="26" t="s">
        <v>14</v>
      </c>
      <c r="D10" s="20">
        <v>30745.95</v>
      </c>
      <c r="E10" s="25">
        <v>1</v>
      </c>
      <c r="F10" s="26" t="s">
        <v>10</v>
      </c>
      <c r="G10" s="20">
        <v>30745.95</v>
      </c>
      <c r="I10" s="23" t="e">
        <f t="shared" si="0"/>
        <v>#VALUE!</v>
      </c>
      <c r="J10" s="23" t="e">
        <f>#REF!*E10</f>
        <v>#REF!</v>
      </c>
      <c r="K10" s="23" t="e">
        <f>#REF!*E10</f>
        <v>#REF!</v>
      </c>
      <c r="L10" s="23" t="e">
        <f>#REF!*E10</f>
        <v>#REF!</v>
      </c>
      <c r="M10" s="23" t="e">
        <f>#REF!*E10</f>
        <v>#REF!</v>
      </c>
      <c r="N10" s="22">
        <v>2897.39</v>
      </c>
      <c r="O10" s="22">
        <v>2897.39</v>
      </c>
      <c r="P10" s="22">
        <v>2897.39</v>
      </c>
    </row>
    <row r="11" spans="1:16" s="22" customFormat="1" ht="57" customHeight="1">
      <c r="A11" s="7">
        <v>4</v>
      </c>
      <c r="B11" s="21" t="s">
        <v>8</v>
      </c>
      <c r="C11" s="27" t="s">
        <v>17</v>
      </c>
      <c r="D11" s="20">
        <v>18111.54</v>
      </c>
      <c r="E11" s="25">
        <v>1</v>
      </c>
      <c r="F11" s="26" t="s">
        <v>10</v>
      </c>
      <c r="G11" s="20">
        <v>18111.54</v>
      </c>
      <c r="I11" s="23" t="e">
        <f t="shared" si="0"/>
        <v>#VALUE!</v>
      </c>
      <c r="J11" s="23" t="e">
        <f>#REF!*E11</f>
        <v>#REF!</v>
      </c>
      <c r="K11" s="23" t="e">
        <f>#REF!*E11</f>
        <v>#REF!</v>
      </c>
      <c r="L11" s="23" t="e">
        <f>#REF!*E11</f>
        <v>#REF!</v>
      </c>
      <c r="M11" s="23" t="e">
        <f>#REF!*E11</f>
        <v>#REF!</v>
      </c>
      <c r="N11" s="22">
        <v>1928.79</v>
      </c>
      <c r="O11" s="22">
        <v>1928.79</v>
      </c>
      <c r="P11" s="22">
        <v>1928.79</v>
      </c>
    </row>
    <row r="12" spans="1:16" s="22" customFormat="1" ht="124.5" customHeight="1">
      <c r="A12" s="7">
        <v>5</v>
      </c>
      <c r="B12" s="21" t="s">
        <v>22</v>
      </c>
      <c r="C12" s="27" t="s">
        <v>23</v>
      </c>
      <c r="D12" s="20">
        <v>1179.69</v>
      </c>
      <c r="E12" s="25">
        <v>2</v>
      </c>
      <c r="F12" s="26" t="s">
        <v>27</v>
      </c>
      <c r="G12" s="20">
        <v>2359.38</v>
      </c>
      <c r="I12" s="23" t="e">
        <f t="shared" si="0"/>
        <v>#VALUE!</v>
      </c>
      <c r="J12" s="23" t="e">
        <f>#REF!*E12</f>
        <v>#REF!</v>
      </c>
      <c r="K12" s="23" t="e">
        <f>#REF!*E12</f>
        <v>#REF!</v>
      </c>
      <c r="L12" s="23" t="e">
        <f>#REF!*E12</f>
        <v>#REF!</v>
      </c>
      <c r="M12" s="23" t="e">
        <f>#REF!*E12</f>
        <v>#REF!</v>
      </c>
      <c r="N12" s="22">
        <v>12.49</v>
      </c>
      <c r="O12" s="22">
        <v>12.49</v>
      </c>
      <c r="P12" s="22">
        <v>12.49</v>
      </c>
    </row>
    <row r="13" spans="1:16" s="22" customFormat="1" ht="25.5">
      <c r="A13" s="7">
        <v>6</v>
      </c>
      <c r="B13" s="21" t="s">
        <v>21</v>
      </c>
      <c r="C13" s="27" t="s">
        <v>15</v>
      </c>
      <c r="D13" s="20">
        <v>5754.59</v>
      </c>
      <c r="E13" s="25">
        <v>5</v>
      </c>
      <c r="F13" s="26" t="s">
        <v>9</v>
      </c>
      <c r="G13" s="20">
        <v>28772.95</v>
      </c>
      <c r="I13" s="23" t="e">
        <f t="shared" si="0"/>
        <v>#VALUE!</v>
      </c>
      <c r="J13" s="23" t="e">
        <f>#REF!*E13</f>
        <v>#REF!</v>
      </c>
      <c r="K13" s="23" t="e">
        <f>#REF!*E13</f>
        <v>#REF!</v>
      </c>
      <c r="L13" s="23" t="e">
        <f>#REF!*E13</f>
        <v>#REF!</v>
      </c>
      <c r="M13" s="23" t="e">
        <f>#REF!*E13</f>
        <v>#REF!</v>
      </c>
      <c r="N13" s="22">
        <v>8437.51</v>
      </c>
      <c r="O13" s="22">
        <v>8437.51</v>
      </c>
      <c r="P13" s="22">
        <v>8437.51</v>
      </c>
    </row>
    <row r="14" spans="1:16" s="22" customFormat="1" ht="93" customHeight="1">
      <c r="A14" s="7">
        <v>7</v>
      </c>
      <c r="B14" s="21" t="s">
        <v>20</v>
      </c>
      <c r="C14" s="27" t="s">
        <v>18</v>
      </c>
      <c r="D14" s="20">
        <v>28701.97</v>
      </c>
      <c r="E14" s="25">
        <v>1</v>
      </c>
      <c r="F14" s="26" t="s">
        <v>11</v>
      </c>
      <c r="G14" s="20">
        <v>28701.97</v>
      </c>
      <c r="I14" s="23" t="e">
        <f t="shared" si="0"/>
        <v>#VALUE!</v>
      </c>
      <c r="J14" s="23" t="e">
        <f>#REF!*E14</f>
        <v>#REF!</v>
      </c>
      <c r="K14" s="23" t="e">
        <f>#REF!*E14</f>
        <v>#REF!</v>
      </c>
      <c r="L14" s="23" t="e">
        <f>#REF!*E14</f>
        <v>#REF!</v>
      </c>
      <c r="M14" s="23" t="e">
        <f>#REF!*E14</f>
        <v>#REF!</v>
      </c>
      <c r="N14" s="22">
        <v>7462.47</v>
      </c>
      <c r="O14" s="22">
        <v>7462.47</v>
      </c>
      <c r="P14" s="22">
        <v>7462.47</v>
      </c>
    </row>
    <row r="15" spans="1:16" s="22" customFormat="1" ht="95.25" customHeight="1">
      <c r="A15" s="7">
        <v>8</v>
      </c>
      <c r="B15" s="21" t="s">
        <v>20</v>
      </c>
      <c r="C15" s="27" t="s">
        <v>19</v>
      </c>
      <c r="D15" s="20">
        <v>33158.8</v>
      </c>
      <c r="E15" s="25">
        <v>1</v>
      </c>
      <c r="F15" s="26" t="s">
        <v>11</v>
      </c>
      <c r="G15" s="20">
        <v>33158.8</v>
      </c>
      <c r="I15" s="23" t="e">
        <f t="shared" si="0"/>
        <v>#VALUE!</v>
      </c>
      <c r="J15" s="23" t="e">
        <f>#REF!*E15</f>
        <v>#REF!</v>
      </c>
      <c r="K15" s="23" t="e">
        <f>#REF!*E15</f>
        <v>#REF!</v>
      </c>
      <c r="L15" s="23" t="e">
        <f>#REF!*E15</f>
        <v>#REF!</v>
      </c>
      <c r="M15" s="23" t="e">
        <f>#REF!*E15</f>
        <v>#REF!</v>
      </c>
      <c r="N15" s="22">
        <v>11197.17</v>
      </c>
      <c r="O15" s="22">
        <v>11197.17</v>
      </c>
      <c r="P15" s="22">
        <v>11197.17</v>
      </c>
    </row>
    <row r="16" spans="1:16" s="3" customFormat="1" ht="15.75" customHeight="1">
      <c r="A16" s="30" t="s">
        <v>12</v>
      </c>
      <c r="B16" s="31"/>
      <c r="C16" s="31"/>
      <c r="D16" s="31"/>
      <c r="E16" s="31"/>
      <c r="F16" s="32"/>
      <c r="G16" s="12">
        <f>SUM(G8:G15)</f>
        <v>355592.5</v>
      </c>
      <c r="H16" s="24"/>
      <c r="I16" s="12" t="e">
        <f aca="true" t="shared" si="1" ref="I16:P16">SUM(I8:I15)</f>
        <v>#VALUE!</v>
      </c>
      <c r="J16" s="12" t="e">
        <f t="shared" si="1"/>
        <v>#REF!</v>
      </c>
      <c r="K16" s="12" t="e">
        <f t="shared" si="1"/>
        <v>#REF!</v>
      </c>
      <c r="L16" s="12" t="e">
        <f t="shared" si="1"/>
        <v>#REF!</v>
      </c>
      <c r="M16" s="12" t="e">
        <f t="shared" si="1"/>
        <v>#REF!</v>
      </c>
      <c r="N16" s="12">
        <f t="shared" si="1"/>
        <v>32975.37</v>
      </c>
      <c r="O16" s="12">
        <f t="shared" si="1"/>
        <v>32975.37</v>
      </c>
      <c r="P16" s="12">
        <f t="shared" si="1"/>
        <v>32975.37</v>
      </c>
    </row>
    <row r="17" spans="1:16" s="15" customFormat="1" ht="18" customHeight="1">
      <c r="A17" s="17"/>
      <c r="B17" s="16"/>
      <c r="D17" s="17"/>
      <c r="N17" s="28"/>
      <c r="O17" s="19"/>
      <c r="P17" s="18"/>
    </row>
    <row r="18" spans="2:8" ht="18.75" customHeight="1">
      <c r="B18" s="36"/>
      <c r="C18" s="36"/>
      <c r="D18" s="40"/>
      <c r="E18" s="40"/>
      <c r="F18" s="40"/>
      <c r="G18" s="40"/>
      <c r="H18" s="40"/>
    </row>
  </sheetData>
  <sheetProtection/>
  <mergeCells count="10">
    <mergeCell ref="A16:F16"/>
    <mergeCell ref="C4:C6"/>
    <mergeCell ref="B18:C18"/>
    <mergeCell ref="A4:A6"/>
    <mergeCell ref="D18:H18"/>
    <mergeCell ref="E4:E6"/>
    <mergeCell ref="D4:D6"/>
    <mergeCell ref="G4:G6"/>
    <mergeCell ref="F4:F6"/>
    <mergeCell ref="B4:B6"/>
  </mergeCells>
  <printOptions/>
  <pageMargins left="0.28" right="0.1968503937007874" top="0.16" bottom="0.15" header="0.11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2022-12-08T12:43:42Z</cp:lastPrinted>
  <dcterms:created xsi:type="dcterms:W3CDTF">2011-08-16T14:08:10Z</dcterms:created>
  <dcterms:modified xsi:type="dcterms:W3CDTF">2022-12-09T11:09:42Z</dcterms:modified>
  <cp:category/>
  <cp:version/>
  <cp:contentType/>
  <cp:contentStatus/>
</cp:coreProperties>
</file>